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10" activeTab="0"/>
  </bookViews>
  <sheets>
    <sheet name="Meede 2" sheetId="1" r:id="rId1"/>
  </sheets>
  <definedNames>
    <definedName name="_xlfn.IFERROR" hidden="1">#NAME?</definedName>
    <definedName name="_xlnm.Print_Area" localSheetId="0">'Meede 2'!$A$1:$I$34</definedName>
  </definedNames>
  <calcPr fullCalcOnLoad="1"/>
</workbook>
</file>

<file path=xl/comments1.xml><?xml version="1.0" encoding="utf-8"?>
<comments xmlns="http://schemas.openxmlformats.org/spreadsheetml/2006/main">
  <authors>
    <author>Siiri</author>
    <author>Sirle</author>
    <author>Saima M?nd</author>
  </authors>
  <commentList>
    <comment ref="F8" authorId="0">
      <text>
        <r>
          <rPr>
            <b/>
            <sz val="8"/>
            <rFont val="Tahoma"/>
            <family val="2"/>
          </rPr>
          <t xml:space="preserve">
</t>
        </r>
        <r>
          <rPr>
            <sz val="8"/>
            <rFont val="Tahoma"/>
            <family val="2"/>
          </rPr>
          <t xml:space="preserve">KOP </t>
        </r>
        <r>
          <rPr>
            <sz val="9"/>
            <rFont val="Tahoma"/>
            <family val="2"/>
          </rPr>
          <t xml:space="preserve"> toetus võib olla kuni 90% projekti eelarvest
Maksimaalselt 4000€</t>
        </r>
      </text>
    </comment>
    <comment ref="G8" authorId="0">
      <text>
        <r>
          <rPr>
            <b/>
            <sz val="9"/>
            <rFont val="Tahoma"/>
            <family val="2"/>
          </rPr>
          <t xml:space="preserve">
</t>
        </r>
        <r>
          <rPr>
            <sz val="9"/>
            <rFont val="Tahoma"/>
            <family val="2"/>
          </rPr>
          <t>Omafinantseering peab olema vähemalt 10% projekti eelarvest</t>
        </r>
      </text>
    </comment>
    <comment ref="A24" authorId="1">
      <text>
        <r>
          <rPr>
            <sz val="9"/>
            <rFont val="Tahoma"/>
            <family val="2"/>
          </rPr>
          <t xml:space="preserve">Üldkulud kuni 10% KOP toetuse kogusummast;
üldkulusid, sh side-, sõidukite kütuse-, bürooruumide rendi-, bürootarvete jms kulusid, ei ole vaja eraldi välja tuua, kirjutage siia ainult summa
</t>
        </r>
      </text>
    </comment>
    <comment ref="I11" authorId="2">
      <text>
        <r>
          <rPr>
            <sz val="9"/>
            <rFont val="Tahoma"/>
            <family val="2"/>
          </rPr>
          <t xml:space="preserve">üle 1000 € maksvate tööde, teenuste ja vara soetuse puhul on vaja küsida vähemalt 2 hinnapäringut </t>
        </r>
      </text>
    </comment>
  </commentList>
</comments>
</file>

<file path=xl/sharedStrings.xml><?xml version="1.0" encoding="utf-8"?>
<sst xmlns="http://schemas.openxmlformats.org/spreadsheetml/2006/main" count="38" uniqueCount="36">
  <si>
    <t xml:space="preserve">Taotleja: </t>
  </si>
  <si>
    <t>Projekt:</t>
  </si>
  <si>
    <t>Projekti eelarve (eurodes)</t>
  </si>
  <si>
    <t>Eelarve seletuskiri</t>
  </si>
  <si>
    <t>Kulugrupp</t>
  </si>
  <si>
    <t>Ühik</t>
  </si>
  <si>
    <t>Ühiku-te arv</t>
  </si>
  <si>
    <t>Ühiku hind</t>
  </si>
  <si>
    <t>Kokku</t>
  </si>
  <si>
    <t>x</t>
  </si>
  <si>
    <t>PROJEKTI  EELARVE KOKKU</t>
  </si>
  <si>
    <t>Osatähtsused kogu projekti eelarvest</t>
  </si>
  <si>
    <t>Projekti eelarve ja finantseerimisallikate kontroll:</t>
  </si>
  <si>
    <t>Kas projekti eelarve ja finantseerimisallikad on tasakaalus?</t>
  </si>
  <si>
    <t>maksimum</t>
  </si>
  <si>
    <t>Üldkulude osatähtsus  KOP  toetusest</t>
  </si>
  <si>
    <t>Kas KOP toetus on kuni 90% projekti eelarvest?</t>
  </si>
  <si>
    <t>Kas üldkulud jäävad 10% piiridesse KOP kogutoetusest?</t>
  </si>
  <si>
    <t>Kas KOP toetus jääb programmis lubatud summa piiridesse?</t>
  </si>
  <si>
    <t>Kas omafinantseering on vähemalt 10% projekti eelarvest?</t>
  </si>
  <si>
    <t>Finantseerimisallikad</t>
  </si>
  <si>
    <t xml:space="preserve">KOP toetus 
</t>
  </si>
  <si>
    <r>
      <t xml:space="preserve">EELARVE </t>
    </r>
    <r>
      <rPr>
        <i/>
        <sz val="12"/>
        <rFont val="Arial"/>
        <family val="2"/>
      </rPr>
      <t>(taotleja täidab ainult valgeid ja ristiga tähistamata lahtreid</t>
    </r>
    <r>
      <rPr>
        <i/>
        <sz val="14"/>
        <rFont val="Arial"/>
        <family val="2"/>
      </rPr>
      <t>)</t>
    </r>
  </si>
  <si>
    <t xml:space="preserve"> </t>
  </si>
  <si>
    <t>1.2.</t>
  </si>
  <si>
    <t xml:space="preserve">Rahaline omafinant-seering 
</t>
  </si>
  <si>
    <t>Esitage kõikide kulude kohta täpne kalkulatsioon ning vajalikkuse põhjendus. Kui on teada tööde-teenuste pakkuja, tooge ta ka nimeliselt kindlasti välja.
TÄITMISEKS KOHUSTUSLIK</t>
  </si>
  <si>
    <t>KOP 2020 meede 2: ELUKESKKONNA JA KOGUKONNATEENUSTE ARENDAMINE</t>
  </si>
  <si>
    <t>1. Investeeringute ja soetuste kulud ning nende kasutusele võtmisega otseselt seotud juriidilistelt isikutelt (sh FIE) sisseostetavate teenuste kulud (transpordikulud, ehitusteenuse kulud, seadme paigaldamise kulud jmt)</t>
  </si>
  <si>
    <r>
      <t xml:space="preserve">2. Üldkulud </t>
    </r>
    <r>
      <rPr>
        <sz val="10"/>
        <color indexed="12"/>
        <rFont val="Arial"/>
        <family val="2"/>
      </rPr>
      <t>(kuni 10% KOP toetuse kogusummast)</t>
    </r>
  </si>
  <si>
    <r>
      <t>1. investeeringute ja soetuste nign nende kasutusele võtmisega otseselt seotud kulud;</t>
    </r>
    <r>
      <rPr>
        <sz val="10"/>
        <color indexed="12"/>
        <rFont val="Arial"/>
        <family val="2"/>
      </rPr>
      <t xml:space="preserve"> 
üle 1000 € maksvate tööde ja vara soetuse puhul võetud võrreldavate hinnapäringute põhjendus esitatakse taotlusvormil punktis 8, selliste kulude puhul võib viidata eelarve seletuskirja lahtris taotlusvormi punktile 8, väiksemad kulud tuleb siin lahti kirjutada.</t>
    </r>
  </si>
  <si>
    <t>1.3.</t>
  </si>
  <si>
    <t>1.4.</t>
  </si>
  <si>
    <t>1.5.</t>
  </si>
  <si>
    <t>1.1.</t>
  </si>
  <si>
    <t xml:space="preserve">2020.a kevadise taotlusvooru abikõlblikkuse periood on 01.04.20 - 01.04.21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</si>
</sst>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_ ;[Red]\-#,##0\ "/>
    <numFmt numFmtId="175" formatCode="#,##0.00_ ;[Red]\-#,##0.00\ "/>
    <numFmt numFmtId="176" formatCode="_-* #,##0.00\ [$EUR]_-;\-* #,##0.00\ [$EUR]_-;_-* &quot;-&quot;??\ [$EUR]_-;_-@_-"/>
    <numFmt numFmtId="177" formatCode="dd\.mm\.yyyy;@"/>
    <numFmt numFmtId="178" formatCode="0.000%"/>
    <numFmt numFmtId="179" formatCode="0.0000%"/>
    <numFmt numFmtId="180" formatCode="0.00000%"/>
  </numFmts>
  <fonts count="65">
    <font>
      <sz val="11"/>
      <color theme="1"/>
      <name val="Calibri"/>
      <family val="2"/>
    </font>
    <font>
      <sz val="11"/>
      <color indexed="8"/>
      <name val="Calibri"/>
      <family val="2"/>
    </font>
    <font>
      <sz val="10"/>
      <name val="Arial"/>
      <family val="2"/>
    </font>
    <font>
      <b/>
      <sz val="12"/>
      <name val="Arial"/>
      <family val="2"/>
    </font>
    <font>
      <b/>
      <sz val="10"/>
      <color indexed="10"/>
      <name val="Arial"/>
      <family val="2"/>
    </font>
    <font>
      <b/>
      <sz val="10"/>
      <name val="Arial"/>
      <family val="2"/>
    </font>
    <font>
      <b/>
      <sz val="10"/>
      <color indexed="12"/>
      <name val="Arial"/>
      <family val="2"/>
    </font>
    <font>
      <sz val="10"/>
      <color indexed="12"/>
      <name val="Arial"/>
      <family val="2"/>
    </font>
    <font>
      <sz val="10"/>
      <name val="Arial Narrow"/>
      <family val="2"/>
    </font>
    <font>
      <b/>
      <sz val="11"/>
      <name val="Arial"/>
      <family val="2"/>
    </font>
    <font>
      <sz val="9"/>
      <name val="Arial"/>
      <family val="2"/>
    </font>
    <font>
      <b/>
      <sz val="11"/>
      <color indexed="12"/>
      <name val="Arial"/>
      <family val="2"/>
    </font>
    <font>
      <sz val="8"/>
      <name val="Arial"/>
      <family val="2"/>
    </font>
    <font>
      <b/>
      <sz val="8"/>
      <name val="Tahoma"/>
      <family val="2"/>
    </font>
    <font>
      <b/>
      <sz val="9"/>
      <name val="Tahoma"/>
      <family val="2"/>
    </font>
    <font>
      <sz val="9"/>
      <name val="Tahoma"/>
      <family val="2"/>
    </font>
    <font>
      <i/>
      <sz val="12"/>
      <name val="Arial"/>
      <family val="2"/>
    </font>
    <font>
      <sz val="11"/>
      <name val="Arial"/>
      <family val="2"/>
    </font>
    <font>
      <sz val="8"/>
      <name val="Tahoma"/>
      <family val="2"/>
    </font>
    <font>
      <b/>
      <sz val="8"/>
      <name val="Arial"/>
      <family val="2"/>
    </font>
    <font>
      <b/>
      <sz val="16"/>
      <name val="Arial"/>
      <family val="2"/>
    </font>
    <font>
      <sz val="16"/>
      <name val="Arial"/>
      <family val="2"/>
    </font>
    <font>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u val="single"/>
      <sz val="10"/>
      <color indexed="10"/>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FF0000"/>
      <name val="Arial"/>
      <family val="2"/>
    </font>
    <font>
      <sz val="10"/>
      <color rgb="FF00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9">
    <xf numFmtId="0" fontId="0" fillId="0" borderId="0" xfId="0" applyFont="1" applyAlignment="1">
      <alignment/>
    </xf>
    <xf numFmtId="0" fontId="4" fillId="0" borderId="0" xfId="57" applyFont="1" applyProtection="1">
      <alignment/>
      <protection hidden="1"/>
    </xf>
    <xf numFmtId="0" fontId="2" fillId="0" borderId="0" xfId="57">
      <alignment/>
      <protection/>
    </xf>
    <xf numFmtId="0" fontId="2" fillId="0" borderId="0" xfId="57" applyFill="1" applyAlignment="1">
      <alignment/>
      <protection/>
    </xf>
    <xf numFmtId="0" fontId="2" fillId="0" borderId="0" xfId="57" applyAlignment="1">
      <alignment vertical="center"/>
      <protection/>
    </xf>
    <xf numFmtId="0" fontId="4" fillId="0" borderId="0" xfId="57" applyFont="1" applyAlignment="1" applyProtection="1">
      <alignment horizontal="center" vertical="top" wrapText="1"/>
      <protection hidden="1"/>
    </xf>
    <xf numFmtId="0" fontId="2" fillId="0" borderId="0" xfId="57" applyAlignment="1">
      <alignment horizontal="center" vertical="top" wrapText="1"/>
      <protection/>
    </xf>
    <xf numFmtId="0" fontId="4" fillId="0" borderId="0" xfId="57" applyFont="1" applyAlignment="1" applyProtection="1">
      <alignment horizontal="left" vertical="center" indent="1"/>
      <protection hidden="1"/>
    </xf>
    <xf numFmtId="0" fontId="7" fillId="0" borderId="0" xfId="57" applyFont="1" applyAlignment="1">
      <alignment vertical="center"/>
      <protection/>
    </xf>
    <xf numFmtId="0" fontId="2" fillId="0" borderId="0" xfId="57" applyProtection="1">
      <alignment/>
      <protection hidden="1"/>
    </xf>
    <xf numFmtId="0" fontId="2" fillId="0" borderId="0" xfId="57" applyFill="1" applyAlignment="1" applyProtection="1">
      <alignment/>
      <protection hidden="1"/>
    </xf>
    <xf numFmtId="0" fontId="21" fillId="0" borderId="0" xfId="57" applyFont="1">
      <alignment/>
      <protection/>
    </xf>
    <xf numFmtId="0" fontId="20" fillId="0" borderId="0" xfId="57" applyFont="1" applyBorder="1" applyAlignment="1">
      <alignment/>
      <protection/>
    </xf>
    <xf numFmtId="0" fontId="4" fillId="0" borderId="0" xfId="57" applyFont="1" applyBorder="1" applyProtection="1">
      <alignment/>
      <protection hidden="1"/>
    </xf>
    <xf numFmtId="175" fontId="6" fillId="0" borderId="0" xfId="57" applyNumberFormat="1" applyFont="1" applyFill="1" applyBorder="1" applyAlignment="1">
      <alignment vertical="center" shrinkToFit="1"/>
      <protection/>
    </xf>
    <xf numFmtId="0" fontId="3" fillId="16" borderId="10" xfId="57" applyFont="1" applyFill="1" applyBorder="1" applyAlignment="1">
      <alignment horizontal="right" indent="3"/>
      <protection/>
    </xf>
    <xf numFmtId="0" fontId="5" fillId="16" borderId="10" xfId="57" applyFont="1" applyFill="1" applyBorder="1" applyAlignment="1">
      <alignment horizontal="center" vertical="center"/>
      <protection/>
    </xf>
    <xf numFmtId="175" fontId="6" fillId="16" borderId="10" xfId="57" applyNumberFormat="1" applyFont="1" applyFill="1" applyBorder="1" applyAlignment="1">
      <alignment horizontal="center" vertical="center" shrinkToFit="1"/>
      <protection/>
    </xf>
    <xf numFmtId="175" fontId="7" fillId="16" borderId="10" xfId="57" applyNumberFormat="1" applyFont="1" applyFill="1" applyBorder="1" applyAlignment="1">
      <alignment horizontal="center" vertical="center" shrinkToFit="1"/>
      <protection/>
    </xf>
    <xf numFmtId="175" fontId="6" fillId="16" borderId="10" xfId="57" applyNumberFormat="1" applyFont="1" applyFill="1" applyBorder="1" applyAlignment="1">
      <alignment horizontal="center" vertical="center" shrinkToFit="1"/>
      <protection/>
    </xf>
    <xf numFmtId="175" fontId="6" fillId="16" borderId="10" xfId="57" applyNumberFormat="1" applyFont="1" applyFill="1" applyBorder="1" applyAlignment="1">
      <alignment horizontal="left" vertical="center" wrapText="1" shrinkToFit="1"/>
      <protection/>
    </xf>
    <xf numFmtId="175" fontId="2" fillId="16" borderId="10" xfId="57" applyNumberFormat="1" applyFill="1" applyBorder="1" applyAlignment="1">
      <alignment horizontal="center" shrinkToFit="1"/>
      <protection/>
    </xf>
    <xf numFmtId="175" fontId="2" fillId="0" borderId="10" xfId="57" applyNumberFormat="1" applyFont="1" applyFill="1" applyBorder="1" applyAlignment="1" applyProtection="1">
      <alignment horizontal="center" vertical="center" shrinkToFit="1"/>
      <protection locked="0"/>
    </xf>
    <xf numFmtId="175" fontId="2" fillId="16" borderId="10" xfId="57" applyNumberFormat="1" applyFill="1" applyBorder="1" applyAlignment="1">
      <alignment horizontal="center" vertical="center" shrinkToFit="1"/>
      <protection/>
    </xf>
    <xf numFmtId="10" fontId="0" fillId="0" borderId="10" xfId="61" applyNumberFormat="1" applyFont="1" applyBorder="1" applyAlignment="1">
      <alignment horizontal="center" vertical="center" shrinkToFit="1"/>
    </xf>
    <xf numFmtId="175" fontId="2" fillId="0" borderId="10" xfId="57" applyNumberFormat="1" applyBorder="1" applyAlignment="1">
      <alignment horizontal="center" vertical="center" shrinkToFit="1"/>
      <protection/>
    </xf>
    <xf numFmtId="175" fontId="9" fillId="16" borderId="10" xfId="57" applyNumberFormat="1" applyFont="1" applyFill="1" applyBorder="1" applyAlignment="1">
      <alignment horizontal="center" vertical="center" shrinkToFit="1"/>
      <protection/>
    </xf>
    <xf numFmtId="175" fontId="5" fillId="16" borderId="10" xfId="57" applyNumberFormat="1" applyFont="1" applyFill="1" applyBorder="1" applyAlignment="1">
      <alignment horizontal="center" vertical="center" shrinkToFit="1"/>
      <protection/>
    </xf>
    <xf numFmtId="10" fontId="0" fillId="0" borderId="10" xfId="61" applyNumberFormat="1" applyFont="1" applyFill="1" applyBorder="1" applyAlignment="1">
      <alignment horizontal="center" vertical="center" shrinkToFit="1"/>
    </xf>
    <xf numFmtId="10" fontId="10" fillId="0" borderId="10" xfId="61" applyNumberFormat="1" applyFont="1" applyFill="1" applyBorder="1" applyAlignment="1">
      <alignment horizontal="center" vertical="center" shrinkToFit="1"/>
    </xf>
    <xf numFmtId="0" fontId="2" fillId="0" borderId="0" xfId="57" applyAlignment="1">
      <alignment horizontal="right"/>
      <protection/>
    </xf>
    <xf numFmtId="0" fontId="11" fillId="0" borderId="0" xfId="57" applyFont="1" applyBorder="1" applyAlignment="1" applyProtection="1">
      <alignment horizontal="center"/>
      <protection hidden="1"/>
    </xf>
    <xf numFmtId="0" fontId="19" fillId="0" borderId="0" xfId="57" applyFont="1" applyBorder="1" applyAlignment="1" applyProtection="1">
      <alignment horizontal="right"/>
      <protection hidden="1"/>
    </xf>
    <xf numFmtId="0" fontId="2" fillId="0" borderId="0" xfId="57" applyBorder="1" applyAlignment="1" applyProtection="1">
      <alignment horizontal="center"/>
      <protection hidden="1"/>
    </xf>
    <xf numFmtId="0" fontId="4" fillId="0" borderId="0" xfId="57" applyFont="1" applyBorder="1" applyAlignment="1" applyProtection="1">
      <alignment horizontal="left" vertical="center" indent="1"/>
      <protection hidden="1"/>
    </xf>
    <xf numFmtId="0" fontId="4" fillId="0" borderId="0" xfId="57" applyFont="1" applyBorder="1" applyAlignment="1" applyProtection="1">
      <alignment vertical="center"/>
      <protection hidden="1"/>
    </xf>
    <xf numFmtId="0" fontId="8" fillId="0" borderId="10" xfId="57" applyFont="1" applyBorder="1" applyAlignment="1" applyProtection="1">
      <alignment horizontal="center" vertical="center" shrinkToFit="1"/>
      <protection locked="0"/>
    </xf>
    <xf numFmtId="174" fontId="2" fillId="0" borderId="10" xfId="57" applyNumberFormat="1" applyBorder="1" applyAlignment="1" applyProtection="1">
      <alignment horizontal="center" vertical="center" shrinkToFit="1"/>
      <protection locked="0"/>
    </xf>
    <xf numFmtId="175" fontId="2" fillId="0" borderId="10" xfId="57" applyNumberFormat="1" applyBorder="1" applyAlignment="1" applyProtection="1">
      <alignment horizontal="center" vertical="center" shrinkToFit="1"/>
      <protection locked="0"/>
    </xf>
    <xf numFmtId="0" fontId="4" fillId="0" borderId="0" xfId="57" applyFont="1" applyBorder="1" applyAlignment="1" applyProtection="1">
      <alignment/>
      <protection hidden="1"/>
    </xf>
    <xf numFmtId="16" fontId="8" fillId="0" borderId="10" xfId="57" applyNumberFormat="1" applyFont="1" applyBorder="1" applyAlignment="1" applyProtection="1">
      <alignment horizontal="left" vertical="top" indent="1" shrinkToFit="1"/>
      <protection locked="0"/>
    </xf>
    <xf numFmtId="14" fontId="8" fillId="0" borderId="10" xfId="57" applyNumberFormat="1" applyFont="1" applyBorder="1" applyAlignment="1" applyProtection="1">
      <alignment horizontal="left" vertical="top" indent="1" shrinkToFit="1"/>
      <protection locked="0"/>
    </xf>
    <xf numFmtId="0" fontId="8" fillId="0" borderId="10" xfId="57" applyFont="1" applyBorder="1" applyAlignment="1" applyProtection="1">
      <alignment horizontal="left" vertical="top" indent="1" shrinkToFit="1"/>
      <protection locked="0"/>
    </xf>
    <xf numFmtId="176" fontId="19" fillId="0" borderId="0" xfId="57" applyNumberFormat="1" applyFont="1" applyBorder="1" applyAlignment="1" applyProtection="1">
      <alignment horizontal="center"/>
      <protection hidden="1"/>
    </xf>
    <xf numFmtId="0" fontId="12" fillId="0" borderId="0" xfId="57" applyFont="1" applyAlignment="1" applyProtection="1">
      <alignment horizontal="left" vertical="center" shrinkToFit="1"/>
      <protection hidden="1"/>
    </xf>
    <xf numFmtId="0" fontId="2" fillId="0" borderId="0" xfId="57" applyBorder="1" applyAlignment="1" applyProtection="1">
      <alignment horizontal="left" indent="1" shrinkToFit="1"/>
      <protection hidden="1"/>
    </xf>
    <xf numFmtId="0" fontId="2" fillId="0" borderId="0" xfId="57" applyFont="1" applyBorder="1" applyAlignment="1" applyProtection="1">
      <alignment horizontal="left" indent="1" shrinkToFit="1"/>
      <protection hidden="1"/>
    </xf>
    <xf numFmtId="0" fontId="5" fillId="16" borderId="10" xfId="57" applyFont="1" applyFill="1" applyBorder="1" applyAlignment="1">
      <alignment horizontal="left" vertical="center" indent="1"/>
      <protection/>
    </xf>
    <xf numFmtId="0" fontId="2" fillId="16" borderId="10" xfId="57" applyFill="1" applyBorder="1" applyAlignment="1">
      <alignment horizontal="left" vertical="center" indent="1"/>
      <protection/>
    </xf>
    <xf numFmtId="0" fontId="2" fillId="0" borderId="10" xfId="57" applyFont="1" applyFill="1" applyBorder="1" applyAlignment="1">
      <alignment horizontal="right" vertical="center" indent="1"/>
      <protection/>
    </xf>
    <xf numFmtId="0" fontId="2" fillId="0" borderId="10" xfId="57" applyFill="1" applyBorder="1" applyAlignment="1">
      <alignment horizontal="right" vertical="center" indent="1"/>
      <protection/>
    </xf>
    <xf numFmtId="0" fontId="5" fillId="16" borderId="10" xfId="57" applyFont="1" applyFill="1" applyBorder="1" applyAlignment="1">
      <alignment horizontal="center" vertical="center" wrapText="1"/>
      <protection/>
    </xf>
    <xf numFmtId="0" fontId="5" fillId="16" borderId="10" xfId="57" applyFont="1" applyFill="1" applyBorder="1" applyAlignment="1">
      <alignment vertical="center"/>
      <protection/>
    </xf>
    <xf numFmtId="0" fontId="6" fillId="16" borderId="10" xfId="57" applyFont="1" applyFill="1" applyBorder="1" applyAlignment="1">
      <alignment horizontal="left" vertical="center" wrapText="1" indent="1"/>
      <protection/>
    </xf>
    <xf numFmtId="0" fontId="6" fillId="16" borderId="10" xfId="57" applyFont="1" applyFill="1" applyBorder="1" applyAlignment="1">
      <alignment horizontal="left" vertical="center" wrapText="1" indent="1"/>
      <protection/>
    </xf>
    <xf numFmtId="0" fontId="2" fillId="0" borderId="10" xfId="57" applyFont="1" applyBorder="1" applyAlignment="1">
      <alignment horizontal="right" vertical="center" wrapText="1" indent="1"/>
      <protection/>
    </xf>
    <xf numFmtId="0" fontId="62" fillId="0" borderId="0" xfId="57" applyFont="1" applyBorder="1" applyAlignment="1" applyProtection="1">
      <alignment horizontal="left"/>
      <protection hidden="1"/>
    </xf>
    <xf numFmtId="0" fontId="41" fillId="0" borderId="0" xfId="57" applyFont="1" applyAlignment="1" applyProtection="1">
      <alignment horizontal="center"/>
      <protection locked="0"/>
    </xf>
    <xf numFmtId="0" fontId="20" fillId="0" borderId="10" xfId="57" applyFont="1" applyBorder="1" applyAlignment="1">
      <alignment horizontal="left"/>
      <protection/>
    </xf>
    <xf numFmtId="0" fontId="63" fillId="0" borderId="10" xfId="57" applyFont="1" applyBorder="1" applyAlignment="1" applyProtection="1">
      <alignment horizontal="left" vertical="top" wrapText="1" indent="1" shrinkToFit="1"/>
      <protection locked="0"/>
    </xf>
    <xf numFmtId="0" fontId="3" fillId="0" borderId="10" xfId="57" applyFont="1" applyFill="1" applyBorder="1" applyAlignment="1" applyProtection="1">
      <alignment horizontal="left" vertical="center"/>
      <protection locked="0"/>
    </xf>
    <xf numFmtId="0" fontId="3" fillId="0" borderId="10" xfId="57" applyFont="1" applyFill="1" applyBorder="1" applyAlignment="1" applyProtection="1">
      <alignment horizontal="left" vertical="center" shrinkToFit="1"/>
      <protection locked="0"/>
    </xf>
    <xf numFmtId="0" fontId="41" fillId="0" borderId="0" xfId="57" applyFont="1" applyAlignment="1">
      <alignment horizontal="center"/>
      <protection/>
    </xf>
    <xf numFmtId="177" fontId="17" fillId="16" borderId="10" xfId="57" applyNumberFormat="1" applyFont="1" applyFill="1" applyBorder="1" applyAlignment="1">
      <alignment horizontal="center" vertical="center" wrapText="1"/>
      <protection/>
    </xf>
    <xf numFmtId="0" fontId="5" fillId="16" borderId="10" xfId="57" applyFont="1" applyFill="1" applyBorder="1" applyAlignment="1">
      <alignment horizontal="left" vertical="center" indent="1"/>
      <protection/>
    </xf>
    <xf numFmtId="0" fontId="5" fillId="16" borderId="10" xfId="57" applyFont="1" applyFill="1" applyBorder="1" applyAlignment="1">
      <alignment horizontal="left" vertical="center" indent="2"/>
      <protection/>
    </xf>
    <xf numFmtId="0" fontId="2" fillId="16" borderId="10" xfId="57" applyFill="1" applyBorder="1" applyAlignment="1">
      <alignment horizontal="left" indent="2"/>
      <protection/>
    </xf>
    <xf numFmtId="0" fontId="5" fillId="16" borderId="10" xfId="57" applyFont="1" applyFill="1" applyBorder="1" applyAlignment="1">
      <alignment horizontal="left" vertical="center" wrapText="1" indent="1"/>
      <protection/>
    </xf>
    <xf numFmtId="0" fontId="5" fillId="16" borderId="10" xfId="57"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4">
    <dxf>
      <fill>
        <patternFill>
          <bgColor rgb="FFFF0000"/>
        </patternFill>
      </fill>
    </dxf>
    <dxf>
      <fill>
        <patternFill>
          <bgColor rgb="FFFF0000"/>
        </patternFill>
      </fill>
    </dxf>
    <dxf>
      <fill>
        <patternFill>
          <bgColor indexed="1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N38"/>
  <sheetViews>
    <sheetView showGridLines="0" tabSelected="1" zoomScalePageLayoutView="0" workbookViewId="0" topLeftCell="A1">
      <selection activeCell="I12" sqref="I12:I23"/>
    </sheetView>
  </sheetViews>
  <sheetFormatPr defaultColWidth="9.140625" defaultRowHeight="15"/>
  <cols>
    <col min="1" max="1" width="39.28125" style="2" customWidth="1"/>
    <col min="2" max="2" width="6.57421875" style="2" customWidth="1"/>
    <col min="3" max="3" width="8.00390625" style="2" customWidth="1"/>
    <col min="4" max="4" width="8.57421875" style="2" customWidth="1"/>
    <col min="5" max="5" width="9.8515625" style="2" customWidth="1"/>
    <col min="6" max="7" width="10.7109375" style="2" customWidth="1"/>
    <col min="8" max="8" width="9.7109375" style="2" customWidth="1"/>
    <col min="9" max="9" width="86.00390625" style="3" customWidth="1"/>
    <col min="10" max="10" width="19.421875" style="1" customWidth="1"/>
    <col min="11" max="16384" width="9.140625" style="2" customWidth="1"/>
  </cols>
  <sheetData>
    <row r="1" spans="1:10" s="11" customFormat="1" ht="22.5" customHeight="1">
      <c r="A1" s="58" t="s">
        <v>27</v>
      </c>
      <c r="B1" s="58"/>
      <c r="C1" s="58"/>
      <c r="D1" s="58"/>
      <c r="E1" s="58"/>
      <c r="F1" s="58"/>
      <c r="G1" s="58"/>
      <c r="H1" s="58"/>
      <c r="I1" s="58"/>
      <c r="J1" s="12"/>
    </row>
    <row r="2" spans="1:10" s="11" customFormat="1" ht="22.5" customHeight="1">
      <c r="A2" s="58" t="s">
        <v>22</v>
      </c>
      <c r="B2" s="58"/>
      <c r="C2" s="58"/>
      <c r="D2" s="58"/>
      <c r="E2" s="58"/>
      <c r="F2" s="58"/>
      <c r="G2" s="58"/>
      <c r="H2" s="58"/>
      <c r="I2" s="58"/>
      <c r="J2" s="12"/>
    </row>
    <row r="3" spans="1:10" ht="18.75" customHeight="1">
      <c r="A3" s="15" t="s">
        <v>0</v>
      </c>
      <c r="B3" s="60"/>
      <c r="C3" s="60"/>
      <c r="D3" s="60"/>
      <c r="E3" s="60"/>
      <c r="F3" s="60"/>
      <c r="G3" s="60"/>
      <c r="H3" s="60"/>
      <c r="I3" s="60"/>
      <c r="J3" s="13"/>
    </row>
    <row r="4" spans="1:9" ht="18" customHeight="1">
      <c r="A4" s="15" t="s">
        <v>1</v>
      </c>
      <c r="B4" s="61"/>
      <c r="C4" s="61"/>
      <c r="D4" s="61"/>
      <c r="E4" s="61"/>
      <c r="F4" s="61"/>
      <c r="G4" s="61"/>
      <c r="H4" s="61"/>
      <c r="I4" s="61"/>
    </row>
    <row r="5" spans="1:9" ht="18" customHeight="1">
      <c r="A5" s="63" t="s">
        <v>35</v>
      </c>
      <c r="B5" s="63"/>
      <c r="C5" s="63"/>
      <c r="D5" s="63"/>
      <c r="E5" s="63"/>
      <c r="F5" s="63"/>
      <c r="G5" s="63"/>
      <c r="H5" s="63"/>
      <c r="I5" s="63"/>
    </row>
    <row r="6" spans="1:9" ht="18" customHeight="1">
      <c r="A6" s="63"/>
      <c r="B6" s="63"/>
      <c r="C6" s="63"/>
      <c r="D6" s="63"/>
      <c r="E6" s="63"/>
      <c r="F6" s="63"/>
      <c r="G6" s="63"/>
      <c r="H6" s="63"/>
      <c r="I6" s="63"/>
    </row>
    <row r="7" spans="1:9" ht="20.25" customHeight="1">
      <c r="A7" s="64" t="s">
        <v>2</v>
      </c>
      <c r="B7" s="64"/>
      <c r="C7" s="64"/>
      <c r="D7" s="64"/>
      <c r="E7" s="64"/>
      <c r="F7" s="65" t="s">
        <v>20</v>
      </c>
      <c r="G7" s="65"/>
      <c r="H7" s="66"/>
      <c r="I7" s="16" t="s">
        <v>3</v>
      </c>
    </row>
    <row r="8" spans="1:9" ht="18" customHeight="1">
      <c r="A8" s="67" t="s">
        <v>4</v>
      </c>
      <c r="B8" s="51" t="s">
        <v>5</v>
      </c>
      <c r="C8" s="51" t="s">
        <v>6</v>
      </c>
      <c r="D8" s="51" t="s">
        <v>7</v>
      </c>
      <c r="E8" s="51" t="s">
        <v>8</v>
      </c>
      <c r="F8" s="51" t="s">
        <v>21</v>
      </c>
      <c r="G8" s="51" t="s">
        <v>25</v>
      </c>
      <c r="H8" s="68" t="s">
        <v>8</v>
      </c>
      <c r="I8" s="51" t="s">
        <v>26</v>
      </c>
    </row>
    <row r="9" spans="1:9" ht="17.25" customHeight="1">
      <c r="A9" s="64"/>
      <c r="B9" s="52"/>
      <c r="C9" s="52"/>
      <c r="D9" s="52"/>
      <c r="E9" s="52"/>
      <c r="F9" s="51"/>
      <c r="G9" s="51"/>
      <c r="H9" s="68"/>
      <c r="I9" s="51"/>
    </row>
    <row r="10" spans="1:10" s="6" customFormat="1" ht="22.5" customHeight="1">
      <c r="A10" s="64"/>
      <c r="B10" s="52"/>
      <c r="C10" s="52"/>
      <c r="D10" s="52"/>
      <c r="E10" s="52"/>
      <c r="F10" s="51"/>
      <c r="G10" s="51"/>
      <c r="H10" s="68"/>
      <c r="I10" s="51"/>
      <c r="J10" s="5"/>
    </row>
    <row r="11" spans="1:14" s="8" customFormat="1" ht="52.5" customHeight="1">
      <c r="A11" s="53" t="s">
        <v>28</v>
      </c>
      <c r="B11" s="48"/>
      <c r="C11" s="48"/>
      <c r="D11" s="48"/>
      <c r="E11" s="17">
        <f>SUM(E12:E23)</f>
        <v>0</v>
      </c>
      <c r="F11" s="18">
        <f>SUM(F12:F23)</f>
        <v>0</v>
      </c>
      <c r="G11" s="18">
        <f>SUM(G12:G23)</f>
        <v>0</v>
      </c>
      <c r="H11" s="19">
        <f>SUM(H12:H23)</f>
        <v>0</v>
      </c>
      <c r="I11" s="20" t="s">
        <v>30</v>
      </c>
      <c r="J11" s="7" t="str">
        <f aca="true" t="shared" si="0" ref="J11:J19">IF(E11=H11," ","Eelarve ja fin.allikad pole omavahel tasakaalus")</f>
        <v> </v>
      </c>
      <c r="N11" s="8" t="s">
        <v>23</v>
      </c>
    </row>
    <row r="12" spans="1:10" ht="15" customHeight="1">
      <c r="A12" s="40" t="s">
        <v>34</v>
      </c>
      <c r="B12" s="36"/>
      <c r="C12" s="37"/>
      <c r="D12" s="37"/>
      <c r="E12" s="21">
        <f aca="true" t="shared" si="1" ref="E12:E17">C12*D12</f>
        <v>0</v>
      </c>
      <c r="F12" s="38"/>
      <c r="G12" s="38"/>
      <c r="H12" s="21">
        <f aca="true" t="shared" si="2" ref="H12:H17">SUM(F12:G12)</f>
        <v>0</v>
      </c>
      <c r="I12" s="59"/>
      <c r="J12" s="7" t="str">
        <f t="shared" si="0"/>
        <v> </v>
      </c>
    </row>
    <row r="13" spans="1:10" ht="15" customHeight="1">
      <c r="A13" s="41" t="s">
        <v>24</v>
      </c>
      <c r="B13" s="36"/>
      <c r="C13" s="37"/>
      <c r="D13" s="37"/>
      <c r="E13" s="21">
        <f t="shared" si="1"/>
        <v>0</v>
      </c>
      <c r="F13" s="38"/>
      <c r="G13" s="38"/>
      <c r="H13" s="21">
        <f t="shared" si="2"/>
        <v>0</v>
      </c>
      <c r="I13" s="59"/>
      <c r="J13" s="7" t="str">
        <f t="shared" si="0"/>
        <v> </v>
      </c>
    </row>
    <row r="14" spans="1:10" ht="15" customHeight="1">
      <c r="A14" s="42" t="s">
        <v>31</v>
      </c>
      <c r="B14" s="36"/>
      <c r="C14" s="37"/>
      <c r="D14" s="37"/>
      <c r="E14" s="21">
        <f t="shared" si="1"/>
        <v>0</v>
      </c>
      <c r="F14" s="38"/>
      <c r="G14" s="38"/>
      <c r="H14" s="21">
        <f t="shared" si="2"/>
        <v>0</v>
      </c>
      <c r="I14" s="59"/>
      <c r="J14" s="7" t="str">
        <f t="shared" si="0"/>
        <v> </v>
      </c>
    </row>
    <row r="15" spans="1:10" ht="15" customHeight="1">
      <c r="A15" s="42" t="s">
        <v>32</v>
      </c>
      <c r="B15" s="36"/>
      <c r="C15" s="37"/>
      <c r="D15" s="37"/>
      <c r="E15" s="21">
        <f t="shared" si="1"/>
        <v>0</v>
      </c>
      <c r="F15" s="38"/>
      <c r="G15" s="38"/>
      <c r="H15" s="21">
        <f t="shared" si="2"/>
        <v>0</v>
      </c>
      <c r="I15" s="59"/>
      <c r="J15" s="7" t="str">
        <f t="shared" si="0"/>
        <v> </v>
      </c>
    </row>
    <row r="16" spans="1:10" ht="15" customHeight="1">
      <c r="A16" s="42" t="s">
        <v>33</v>
      </c>
      <c r="B16" s="36"/>
      <c r="C16" s="37"/>
      <c r="D16" s="37"/>
      <c r="E16" s="21">
        <f t="shared" si="1"/>
        <v>0</v>
      </c>
      <c r="F16" s="38"/>
      <c r="G16" s="38"/>
      <c r="H16" s="21">
        <f t="shared" si="2"/>
        <v>0</v>
      </c>
      <c r="I16" s="59"/>
      <c r="J16" s="7" t="str">
        <f t="shared" si="0"/>
        <v> </v>
      </c>
    </row>
    <row r="17" spans="1:10" ht="15" customHeight="1">
      <c r="A17" s="42"/>
      <c r="B17" s="36"/>
      <c r="C17" s="37"/>
      <c r="D17" s="37"/>
      <c r="E17" s="21">
        <f t="shared" si="1"/>
        <v>0</v>
      </c>
      <c r="F17" s="38"/>
      <c r="G17" s="38"/>
      <c r="H17" s="21">
        <f t="shared" si="2"/>
        <v>0</v>
      </c>
      <c r="I17" s="59"/>
      <c r="J17" s="7" t="str">
        <f t="shared" si="0"/>
        <v> </v>
      </c>
    </row>
    <row r="18" spans="1:10" ht="15" customHeight="1">
      <c r="A18" s="42"/>
      <c r="B18" s="36"/>
      <c r="C18" s="37"/>
      <c r="D18" s="37"/>
      <c r="E18" s="21">
        <f aca="true" t="shared" si="3" ref="E18:E23">C18*D18</f>
        <v>0</v>
      </c>
      <c r="F18" s="38"/>
      <c r="G18" s="38"/>
      <c r="H18" s="21">
        <f aca="true" t="shared" si="4" ref="H18:H23">SUM(F18:G18)</f>
        <v>0</v>
      </c>
      <c r="I18" s="59"/>
      <c r="J18" s="7" t="str">
        <f t="shared" si="0"/>
        <v> </v>
      </c>
    </row>
    <row r="19" spans="1:10" ht="15" customHeight="1">
      <c r="A19" s="42"/>
      <c r="B19" s="36"/>
      <c r="C19" s="37"/>
      <c r="D19" s="37"/>
      <c r="E19" s="21">
        <f t="shared" si="3"/>
        <v>0</v>
      </c>
      <c r="F19" s="38"/>
      <c r="G19" s="38"/>
      <c r="H19" s="21">
        <f t="shared" si="4"/>
        <v>0</v>
      </c>
      <c r="I19" s="59"/>
      <c r="J19" s="7" t="str">
        <f t="shared" si="0"/>
        <v> </v>
      </c>
    </row>
    <row r="20" spans="1:10" ht="15" customHeight="1">
      <c r="A20" s="42"/>
      <c r="B20" s="36"/>
      <c r="C20" s="37"/>
      <c r="D20" s="37"/>
      <c r="E20" s="21">
        <f t="shared" si="3"/>
        <v>0</v>
      </c>
      <c r="F20" s="38"/>
      <c r="G20" s="38"/>
      <c r="H20" s="21">
        <f t="shared" si="4"/>
        <v>0</v>
      </c>
      <c r="I20" s="59"/>
      <c r="J20" s="7"/>
    </row>
    <row r="21" spans="1:10" ht="15" customHeight="1">
      <c r="A21" s="42"/>
      <c r="B21" s="36"/>
      <c r="C21" s="37"/>
      <c r="D21" s="37"/>
      <c r="E21" s="21">
        <f t="shared" si="3"/>
        <v>0</v>
      </c>
      <c r="F21" s="38"/>
      <c r="G21" s="38"/>
      <c r="H21" s="21">
        <f t="shared" si="4"/>
        <v>0</v>
      </c>
      <c r="I21" s="59"/>
      <c r="J21" s="7" t="str">
        <f>IF(E21=H21," ","Eelarve ja fin.allikad pole omavahel tasakaalus")</f>
        <v> </v>
      </c>
    </row>
    <row r="22" spans="1:10" ht="15" customHeight="1">
      <c r="A22" s="42"/>
      <c r="B22" s="36"/>
      <c r="C22" s="37"/>
      <c r="D22" s="37"/>
      <c r="E22" s="21">
        <f t="shared" si="3"/>
        <v>0</v>
      </c>
      <c r="F22" s="38"/>
      <c r="G22" s="38"/>
      <c r="H22" s="21">
        <f t="shared" si="4"/>
        <v>0</v>
      </c>
      <c r="I22" s="59"/>
      <c r="J22" s="7" t="str">
        <f>IF(E22=H22," ","Eelarve ja fin.allikad pole omavahel tasakaalus")</f>
        <v> </v>
      </c>
    </row>
    <row r="23" spans="1:10" ht="15" customHeight="1">
      <c r="A23" s="42"/>
      <c r="B23" s="36"/>
      <c r="C23" s="37"/>
      <c r="D23" s="38"/>
      <c r="E23" s="21">
        <f t="shared" si="3"/>
        <v>0</v>
      </c>
      <c r="F23" s="38"/>
      <c r="G23" s="38"/>
      <c r="H23" s="21">
        <f t="shared" si="4"/>
        <v>0</v>
      </c>
      <c r="I23" s="59"/>
      <c r="J23" s="7" t="str">
        <f>IF(E23=H23," ","Eelarve ja fin.allikad pole omavahel tasakaalus")</f>
        <v> </v>
      </c>
    </row>
    <row r="24" spans="1:10" s="4" customFormat="1" ht="26.25" customHeight="1">
      <c r="A24" s="54" t="s">
        <v>29</v>
      </c>
      <c r="B24" s="54"/>
      <c r="C24" s="54"/>
      <c r="D24" s="54"/>
      <c r="E24" s="19">
        <f>F24</f>
        <v>0</v>
      </c>
      <c r="F24" s="22"/>
      <c r="G24" s="18" t="s">
        <v>9</v>
      </c>
      <c r="H24" s="19">
        <f>F24</f>
        <v>0</v>
      </c>
      <c r="I24" s="14"/>
      <c r="J24" s="34" t="str">
        <f>IF(E24=H24," ","Eelarve ja fin.allikad pole omavahel tasakaalus")</f>
        <v> </v>
      </c>
    </row>
    <row r="25" spans="1:10" s="4" customFormat="1" ht="21" customHeight="1">
      <c r="A25" s="55" t="s">
        <v>15</v>
      </c>
      <c r="B25" s="55"/>
      <c r="C25" s="55"/>
      <c r="D25" s="55"/>
      <c r="E25" s="23" t="s">
        <v>9</v>
      </c>
      <c r="F25" s="24" t="e">
        <f>F24/F26</f>
        <v>#DIV/0!</v>
      </c>
      <c r="G25" s="25"/>
      <c r="H25" s="23"/>
      <c r="I25" s="14"/>
      <c r="J25" s="34"/>
    </row>
    <row r="26" spans="1:10" s="4" customFormat="1" ht="25.5" customHeight="1">
      <c r="A26" s="47" t="s">
        <v>10</v>
      </c>
      <c r="B26" s="48"/>
      <c r="C26" s="48"/>
      <c r="D26" s="48"/>
      <c r="E26" s="26">
        <f>E24+E11</f>
        <v>0</v>
      </c>
      <c r="F26" s="26">
        <f>F24+F11</f>
        <v>0</v>
      </c>
      <c r="G26" s="26">
        <f>G11</f>
        <v>0</v>
      </c>
      <c r="H26" s="27">
        <f>H24+H11</f>
        <v>0</v>
      </c>
      <c r="I26" s="14"/>
      <c r="J26" s="34" t="str">
        <f>IF(E26=H26," ","Eelarve ja fin.allikad pole omavahel tasakaalus")</f>
        <v> </v>
      </c>
    </row>
    <row r="27" spans="1:10" s="4" customFormat="1" ht="24" customHeight="1">
      <c r="A27" s="49" t="s">
        <v>11</v>
      </c>
      <c r="B27" s="50"/>
      <c r="C27" s="50"/>
      <c r="D27" s="50"/>
      <c r="E27" s="28" t="e">
        <f>F27+G27</f>
        <v>#DIV/0!</v>
      </c>
      <c r="F27" s="29" t="e">
        <f>F26/E26</f>
        <v>#DIV/0!</v>
      </c>
      <c r="G27" s="29" t="e">
        <f>G26/E26</f>
        <v>#DIV/0!</v>
      </c>
      <c r="H27" s="29" t="e">
        <f>H26/E26</f>
        <v>#DIV/0!</v>
      </c>
      <c r="I27" s="14"/>
      <c r="J27" s="35"/>
    </row>
    <row r="28" spans="1:10" s="9" customFormat="1" ht="15" customHeight="1">
      <c r="A28" s="56" t="s">
        <v>12</v>
      </c>
      <c r="B28" s="56"/>
      <c r="C28" s="56"/>
      <c r="D28" s="56"/>
      <c r="E28" s="56"/>
      <c r="F28" s="56"/>
      <c r="G28" s="56"/>
      <c r="H28" s="56"/>
      <c r="I28" s="56"/>
      <c r="J28" s="1"/>
    </row>
    <row r="29" spans="1:10" s="9" customFormat="1" ht="15" customHeight="1">
      <c r="A29" s="45" t="s">
        <v>13</v>
      </c>
      <c r="B29" s="45"/>
      <c r="C29" s="45"/>
      <c r="D29" s="45"/>
      <c r="E29" s="31" t="str">
        <f>IF(E26=H26,"JAH"," ")</f>
        <v>JAH</v>
      </c>
      <c r="F29" s="39" t="str">
        <f>IF(E26&lt;&gt;H26,"EI"," ")</f>
        <v> </v>
      </c>
      <c r="G29" s="39"/>
      <c r="H29" s="39"/>
      <c r="I29" s="39"/>
      <c r="J29" s="1"/>
    </row>
    <row r="30" spans="1:10" s="9" customFormat="1" ht="15" customHeight="1">
      <c r="A30" s="45" t="s">
        <v>16</v>
      </c>
      <c r="B30" s="45"/>
      <c r="C30" s="45"/>
      <c r="D30" s="45"/>
      <c r="E30" s="31" t="e">
        <f>IF(F27&lt;=90%,"JAH"," ")</f>
        <v>#DIV/0!</v>
      </c>
      <c r="F30" s="39" t="e">
        <f>IF(F27&gt;90%,"EI"," ")</f>
        <v>#DIV/0!</v>
      </c>
      <c r="G30" s="39"/>
      <c r="H30" s="39"/>
      <c r="I30" s="39"/>
      <c r="J30" s="1"/>
    </row>
    <row r="31" spans="1:10" s="9" customFormat="1" ht="15" customHeight="1">
      <c r="A31" s="46" t="s">
        <v>17</v>
      </c>
      <c r="B31" s="45"/>
      <c r="C31" s="45"/>
      <c r="D31" s="45"/>
      <c r="E31" s="31" t="e">
        <f>IF(F25&lt;=10%,"JAH"," ")</f>
        <v>#DIV/0!</v>
      </c>
      <c r="F31" s="39" t="e">
        <f>IF(F25&gt;10%,"EI"," ")</f>
        <v>#DIV/0!</v>
      </c>
      <c r="G31" s="39"/>
      <c r="H31" s="39"/>
      <c r="I31" s="39"/>
      <c r="J31" s="1"/>
    </row>
    <row r="32" spans="1:10" s="9" customFormat="1" ht="15" customHeight="1">
      <c r="A32" s="45" t="s">
        <v>19</v>
      </c>
      <c r="B32" s="45"/>
      <c r="C32" s="45"/>
      <c r="D32" s="45"/>
      <c r="E32" s="31" t="e">
        <f>IF(G27&gt;=10%,"JAH","")</f>
        <v>#DIV/0!</v>
      </c>
      <c r="F32" s="39" t="e">
        <f>IF(G27&lt;10%,"EI","")</f>
        <v>#DIV/0!</v>
      </c>
      <c r="G32" s="39"/>
      <c r="H32" s="39"/>
      <c r="I32" s="39"/>
      <c r="J32" s="1"/>
    </row>
    <row r="33" spans="1:10" s="9" customFormat="1" ht="15" customHeight="1">
      <c r="A33" s="46" t="s">
        <v>18</v>
      </c>
      <c r="B33" s="45"/>
      <c r="C33" s="45"/>
      <c r="D33" s="45"/>
      <c r="E33" s="31" t="str">
        <f>IF((F26&lt;=B34),"JAH"," ")</f>
        <v>JAH</v>
      </c>
      <c r="F33" s="39" t="str">
        <f>IF((F26&gt;B34),"EI"," ")</f>
        <v> </v>
      </c>
      <c r="G33" s="39"/>
      <c r="H33" s="39"/>
      <c r="I33" s="39"/>
      <c r="J33" s="1"/>
    </row>
    <row r="34" spans="1:10" s="9" customFormat="1" ht="15" customHeight="1">
      <c r="A34" s="32" t="s">
        <v>14</v>
      </c>
      <c r="B34" s="43">
        <v>4000</v>
      </c>
      <c r="C34" s="43"/>
      <c r="D34" s="43"/>
      <c r="E34" s="33"/>
      <c r="F34" s="39"/>
      <c r="G34" s="39"/>
      <c r="H34" s="39"/>
      <c r="I34" s="39"/>
      <c r="J34" s="1"/>
    </row>
    <row r="35" spans="1:9" ht="14.25">
      <c r="A35" s="44"/>
      <c r="B35" s="44"/>
      <c r="C35" s="44"/>
      <c r="D35" s="44"/>
      <c r="F35" s="57"/>
      <c r="G35" s="57"/>
      <c r="H35" s="57"/>
      <c r="I35" s="57"/>
    </row>
    <row r="36" spans="2:9" ht="14.25">
      <c r="B36" s="30"/>
      <c r="F36" s="62"/>
      <c r="G36" s="62"/>
      <c r="H36" s="62"/>
      <c r="I36" s="62"/>
    </row>
    <row r="37" spans="2:9" ht="12.75">
      <c r="B37" s="30"/>
      <c r="I37" s="10"/>
    </row>
    <row r="38" ht="12.75">
      <c r="B38" s="30"/>
    </row>
  </sheetData>
  <sheetProtection password="CA81" sheet="1"/>
  <mergeCells count="32">
    <mergeCell ref="F36:I36"/>
    <mergeCell ref="A5:I6"/>
    <mergeCell ref="A2:I2"/>
    <mergeCell ref="A7:E7"/>
    <mergeCell ref="F7:H7"/>
    <mergeCell ref="A8:A10"/>
    <mergeCell ref="B8:B10"/>
    <mergeCell ref="H8:H10"/>
    <mergeCell ref="I8:I10"/>
    <mergeCell ref="G8:G10"/>
    <mergeCell ref="A30:D30"/>
    <mergeCell ref="A1:I1"/>
    <mergeCell ref="I12:I23"/>
    <mergeCell ref="B3:I3"/>
    <mergeCell ref="B4:I4"/>
    <mergeCell ref="D8:D10"/>
    <mergeCell ref="E8:E10"/>
    <mergeCell ref="F8:F10"/>
    <mergeCell ref="C8:C10"/>
    <mergeCell ref="A11:D11"/>
    <mergeCell ref="A24:D24"/>
    <mergeCell ref="A25:D25"/>
    <mergeCell ref="B34:D34"/>
    <mergeCell ref="A35:D35"/>
    <mergeCell ref="A32:D32"/>
    <mergeCell ref="A33:D33"/>
    <mergeCell ref="A26:D26"/>
    <mergeCell ref="A27:D27"/>
    <mergeCell ref="A28:I28"/>
    <mergeCell ref="F35:I35"/>
    <mergeCell ref="A29:D29"/>
    <mergeCell ref="A31:D31"/>
  </mergeCells>
  <conditionalFormatting sqref="F24">
    <cfRule type="cellIs" priority="11" dxfId="3" operator="lessThanOrEqual" stopIfTrue="1">
      <formula>$F$26*10%</formula>
    </cfRule>
    <cfRule type="cellIs" priority="12" dxfId="2" operator="greaterThan" stopIfTrue="1">
      <formula>$F$26*10%</formula>
    </cfRule>
  </conditionalFormatting>
  <conditionalFormatting sqref="H11:H24">
    <cfRule type="expression" priority="9" dxfId="0" stopIfTrue="1">
      <formula>H11&lt;&gt;E11</formula>
    </cfRule>
  </conditionalFormatting>
  <conditionalFormatting sqref="H26">
    <cfRule type="expression" priority="1" dxfId="0" stopIfTrue="1">
      <formula>H26&lt;&gt;E26</formula>
    </cfRule>
  </conditionalFormatting>
  <printOptions/>
  <pageMargins left="0.7480314960629921" right="0.15748031496062992" top="0.7086614173228347" bottom="0.7086614173228347" header="0.5118110236220472" footer="0.31496062992125984"/>
  <pageSetup horizontalDpi="600" verticalDpi="600" orientation="landscape" paperSize="9" scale="67" r:id="rId3"/>
  <headerFooter alignWithMargins="0">
    <oddFooter>&amp;R&amp;P</oddFoot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dc:creator>
  <cp:keywords/>
  <dc:description/>
  <cp:lastModifiedBy>Tarmo</cp:lastModifiedBy>
  <cp:lastPrinted>2016-02-16T07:02:27Z</cp:lastPrinted>
  <dcterms:created xsi:type="dcterms:W3CDTF">2012-10-29T13:25:17Z</dcterms:created>
  <dcterms:modified xsi:type="dcterms:W3CDTF">2020-03-11T12:54:06Z</dcterms:modified>
  <cp:category/>
  <cp:version/>
  <cp:contentType/>
  <cp:contentStatus/>
</cp:coreProperties>
</file>